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GCD\Documents\"/>
    </mc:Choice>
  </mc:AlternateContent>
  <xr:revisionPtr revIDLastSave="0" documentId="8_{65E737F1-9228-4C73-9488-95326ECC0C71}" xr6:coauthVersionLast="47" xr6:coauthVersionMax="47" xr10:uidLastSave="{00000000-0000-0000-0000-000000000000}"/>
  <bookViews>
    <workbookView xWindow="1520" yWindow="1520" windowWidth="14400" windowHeight="7360" xr2:uid="{1D775C07-1CB0-48AE-A0FF-BAA762C58DA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2" i="1" l="1"/>
  <c r="B97" i="1"/>
  <c r="B95" i="1"/>
  <c r="B86" i="1"/>
  <c r="B76" i="1"/>
  <c r="B28" i="1"/>
  <c r="B26" i="1"/>
  <c r="B19" i="1"/>
  <c r="B11" i="1"/>
  <c r="B98" i="1" s="1"/>
</calcChain>
</file>

<file path=xl/sharedStrings.xml><?xml version="1.0" encoding="utf-8"?>
<sst xmlns="http://schemas.openxmlformats.org/spreadsheetml/2006/main" count="90" uniqueCount="90">
  <si>
    <t>WINTERGARDEN GCD BUDGET</t>
  </si>
  <si>
    <t>Proposed FY2022-23</t>
  </si>
  <si>
    <t>Budget (0.004297)</t>
  </si>
  <si>
    <t>Dimmit County - 8,330,477,168 @ 95%</t>
  </si>
  <si>
    <t>La Salle County - 8,471,990,547 @ 95%</t>
  </si>
  <si>
    <t>Zavala County - 1,738,559,450 @ 95%</t>
  </si>
  <si>
    <t>District Fees</t>
  </si>
  <si>
    <t>Rent (Office Apartment)</t>
  </si>
  <si>
    <t>SOAH Hearing (Reim. by Applicant)</t>
  </si>
  <si>
    <t>TML (Repairs:  Building)</t>
  </si>
  <si>
    <t>Revenue Subtotal</t>
  </si>
  <si>
    <t>Cotulla ISD Collection Exp</t>
  </si>
  <si>
    <t>Dimmit Co. Tax Assessor/Collection Exp</t>
  </si>
  <si>
    <t>Dimmit Central App. Dist. Collection Exp</t>
  </si>
  <si>
    <t>La Salle Co. App. Dist. Collection Exp</t>
  </si>
  <si>
    <t>Zavala Co. App. Dist. Collection Exp</t>
  </si>
  <si>
    <t>Collection Expense Total</t>
  </si>
  <si>
    <t xml:space="preserve"> </t>
  </si>
  <si>
    <t>Interest Income (CD)</t>
  </si>
  <si>
    <t>Interest Income (Checking - ZCB)</t>
  </si>
  <si>
    <t>Interest Income (Fee Acct - FSB)</t>
  </si>
  <si>
    <t>Interest Income Total</t>
  </si>
  <si>
    <t>Net Revenue</t>
  </si>
  <si>
    <t>Salaries (Gross)</t>
  </si>
  <si>
    <t>Medicare</t>
  </si>
  <si>
    <t>Year-End Incentive</t>
  </si>
  <si>
    <t>Insurance (Employer Group Health)</t>
  </si>
  <si>
    <t>Electricity - Office</t>
  </si>
  <si>
    <t>Water - Yard Mtc.</t>
  </si>
  <si>
    <t>Equipment Maintenance</t>
  </si>
  <si>
    <t>Property Taxes (Apartment)</t>
  </si>
  <si>
    <t xml:space="preserve">Total Mobile Phone </t>
  </si>
  <si>
    <t xml:space="preserve">Telephone - Office </t>
  </si>
  <si>
    <t>Internet</t>
  </si>
  <si>
    <t>Xerox Copier Lease</t>
  </si>
  <si>
    <t>Building, Office and Maintenance</t>
  </si>
  <si>
    <t>Remodel (Furniture)</t>
  </si>
  <si>
    <t>Computer Mtc. &amp; Upgrades</t>
  </si>
  <si>
    <t>Office Equipment, Miscellaneous</t>
  </si>
  <si>
    <t>Audit Fees</t>
  </si>
  <si>
    <t>Dues and Subscriptions</t>
  </si>
  <si>
    <t>Management &amp; Training</t>
  </si>
  <si>
    <t>Education Materials/Sponsor</t>
  </si>
  <si>
    <t>Election Expense</t>
  </si>
  <si>
    <t>Fuel &amp; Lubricant (Auto)</t>
  </si>
  <si>
    <t>Insurance Bonds (Directors)</t>
  </si>
  <si>
    <t>Insurance - Prop., Auto &amp; Liability</t>
  </si>
  <si>
    <t>Lab Equipment - Maint. &amp; Repair</t>
  </si>
  <si>
    <t>Office Supplies</t>
  </si>
  <si>
    <t>Postage</t>
  </si>
  <si>
    <t>Published Notices</t>
  </si>
  <si>
    <t>Reports &amp; Printing</t>
  </si>
  <si>
    <t>Travel - Employees</t>
  </si>
  <si>
    <t>Travel - Director Meetings</t>
  </si>
  <si>
    <t>Vehicle Maintenance &amp; Repairs</t>
  </si>
  <si>
    <t>Well Application Refunds</t>
  </si>
  <si>
    <t>Attorney</t>
  </si>
  <si>
    <t>Lobbyist</t>
  </si>
  <si>
    <t>Drought Management</t>
  </si>
  <si>
    <t>GMA 13 Consultant</t>
  </si>
  <si>
    <t>SOAH</t>
  </si>
  <si>
    <t>Janitorial</t>
  </si>
  <si>
    <t>Consultant (3rd Party)</t>
  </si>
  <si>
    <t>Total Operating Expenses</t>
  </si>
  <si>
    <t>Brush Control</t>
  </si>
  <si>
    <t>Rainwater Harvesting</t>
  </si>
  <si>
    <t xml:space="preserve">Well Metering </t>
  </si>
  <si>
    <t>Well Monitoring (3)</t>
  </si>
  <si>
    <t>Well Plugging</t>
  </si>
  <si>
    <t>Well Sampling</t>
  </si>
  <si>
    <t>Recharge (see R &amp; I Desimination)</t>
  </si>
  <si>
    <t>Total District Projects</t>
  </si>
  <si>
    <t>Research &amp; Info. Desimination</t>
  </si>
  <si>
    <t>Numerical Model</t>
  </si>
  <si>
    <t>Recharge - Westwind</t>
  </si>
  <si>
    <t>Risk Analysis</t>
  </si>
  <si>
    <t>Tech. Assistance (+SWD Compliance)</t>
  </si>
  <si>
    <t>Water Analysis - HotSpot Evaluation, Task 1</t>
  </si>
  <si>
    <t>Total Research &amp; Info. Desimination</t>
  </si>
  <si>
    <t>Total Expenditures</t>
  </si>
  <si>
    <t xml:space="preserve">Surplus/&lt;Deficit&gt; - Overall </t>
  </si>
  <si>
    <r>
      <t xml:space="preserve">Main Acct ZCB </t>
    </r>
    <r>
      <rPr>
        <b/>
        <sz val="10"/>
        <color theme="1"/>
        <rFont val="Times New Roman"/>
        <family val="1"/>
      </rPr>
      <t>Est. 10/1/22</t>
    </r>
  </si>
  <si>
    <r>
      <t xml:space="preserve">Fee Acct. </t>
    </r>
    <r>
      <rPr>
        <b/>
        <sz val="10"/>
        <color theme="1"/>
        <rFont val="Times New Roman"/>
        <family val="1"/>
      </rPr>
      <t>Est. 10/1/22</t>
    </r>
  </si>
  <si>
    <r>
      <t xml:space="preserve">Certificate of Deposit </t>
    </r>
    <r>
      <rPr>
        <b/>
        <sz val="10"/>
        <color theme="1"/>
        <rFont val="Times New Roman"/>
        <family val="1"/>
      </rPr>
      <t>Est. 10/1/22</t>
    </r>
  </si>
  <si>
    <r>
      <t xml:space="preserve">Total Estimated Non-Funded Reserves </t>
    </r>
    <r>
      <rPr>
        <b/>
        <sz val="10"/>
        <color theme="1"/>
        <rFont val="Times New Roman"/>
        <family val="1"/>
      </rPr>
      <t>EST.</t>
    </r>
  </si>
  <si>
    <t xml:space="preserve">State Unemployment Tax </t>
  </si>
  <si>
    <t xml:space="preserve">Social Security </t>
  </si>
  <si>
    <t>Retirement (Employer)</t>
  </si>
  <si>
    <t xml:space="preserve">Insurance (Employee Group Health) </t>
  </si>
  <si>
    <t>Insurance (Life)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</si>
</sst>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164" fontId="4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0" borderId="0" xfId="0" applyFont="1"/>
    <xf numFmtId="164" fontId="6" fillId="0" borderId="1" xfId="0" applyNumberFormat="1" applyFont="1" applyBorder="1" applyAlignment="1">
      <alignment horizontal="center"/>
    </xf>
    <xf numFmtId="8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/>
    <xf numFmtId="164" fontId="3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D2721-1969-4B73-ACB0-4B8E5C93F18E}">
  <dimension ref="A1:B102"/>
  <sheetViews>
    <sheetView tabSelected="1" workbookViewId="0">
      <selection activeCell="A42" sqref="A42"/>
    </sheetView>
  </sheetViews>
  <sheetFormatPr defaultRowHeight="14.5" x14ac:dyDescent="0.35"/>
  <cols>
    <col min="1" max="1" width="35.1796875" customWidth="1"/>
    <col min="2" max="2" width="19.81640625" customWidth="1"/>
  </cols>
  <sheetData>
    <row r="1" spans="1:2" ht="15.5" x14ac:dyDescent="0.35">
      <c r="A1" s="1" t="s">
        <v>0</v>
      </c>
      <c r="B1" s="2" t="s">
        <v>1</v>
      </c>
    </row>
    <row r="2" spans="1:2" x14ac:dyDescent="0.35">
      <c r="B2" s="3" t="s">
        <v>2</v>
      </c>
    </row>
    <row r="3" spans="1:2" x14ac:dyDescent="0.35">
      <c r="A3" s="4" t="s">
        <v>3</v>
      </c>
      <c r="B3" s="5">
        <v>340062.57</v>
      </c>
    </row>
    <row r="4" spans="1:2" x14ac:dyDescent="0.35">
      <c r="A4" s="4" t="s">
        <v>4</v>
      </c>
      <c r="B4" s="5">
        <v>345839.35999999999</v>
      </c>
    </row>
    <row r="5" spans="1:2" x14ac:dyDescent="0.35">
      <c r="A5" s="4" t="s">
        <v>5</v>
      </c>
      <c r="B5" s="5">
        <v>70970.600000000006</v>
      </c>
    </row>
    <row r="6" spans="1:2" x14ac:dyDescent="0.35">
      <c r="A6" s="4" t="s">
        <v>6</v>
      </c>
      <c r="B6" s="5">
        <v>5000</v>
      </c>
    </row>
    <row r="7" spans="1:2" x14ac:dyDescent="0.35">
      <c r="A7" s="4" t="s">
        <v>7</v>
      </c>
      <c r="B7" s="5">
        <v>0</v>
      </c>
    </row>
    <row r="8" spans="1:2" x14ac:dyDescent="0.35">
      <c r="A8" s="4" t="s">
        <v>8</v>
      </c>
      <c r="B8" s="5">
        <v>0</v>
      </c>
    </row>
    <row r="9" spans="1:2" x14ac:dyDescent="0.35">
      <c r="A9" s="4" t="s">
        <v>9</v>
      </c>
      <c r="B9" s="5">
        <v>0</v>
      </c>
    </row>
    <row r="10" spans="1:2" x14ac:dyDescent="0.35">
      <c r="A10" s="4"/>
      <c r="B10" s="4"/>
    </row>
    <row r="11" spans="1:2" x14ac:dyDescent="0.35">
      <c r="A11" s="6" t="s">
        <v>10</v>
      </c>
      <c r="B11" s="7">
        <f>SUM(B3:B10)</f>
        <v>761872.52999999991</v>
      </c>
    </row>
    <row r="12" spans="1:2" x14ac:dyDescent="0.35">
      <c r="A12" s="4"/>
      <c r="B12" s="8"/>
    </row>
    <row r="13" spans="1:2" x14ac:dyDescent="0.35">
      <c r="A13" s="9" t="s">
        <v>11</v>
      </c>
      <c r="B13" s="10">
        <v>3458.39</v>
      </c>
    </row>
    <row r="14" spans="1:2" x14ac:dyDescent="0.35">
      <c r="A14" s="9" t="s">
        <v>12</v>
      </c>
      <c r="B14" s="11">
        <v>4215</v>
      </c>
    </row>
    <row r="15" spans="1:2" x14ac:dyDescent="0.35">
      <c r="A15" s="9" t="s">
        <v>13</v>
      </c>
      <c r="B15" s="11">
        <v>2600</v>
      </c>
    </row>
    <row r="16" spans="1:2" x14ac:dyDescent="0.35">
      <c r="A16" s="9" t="s">
        <v>14</v>
      </c>
      <c r="B16" s="11">
        <v>3196</v>
      </c>
    </row>
    <row r="17" spans="1:2" x14ac:dyDescent="0.35">
      <c r="A17" s="9" t="s">
        <v>15</v>
      </c>
      <c r="B17" s="11">
        <v>1885.31</v>
      </c>
    </row>
    <row r="18" spans="1:2" x14ac:dyDescent="0.35">
      <c r="A18" s="9"/>
      <c r="B18" s="12"/>
    </row>
    <row r="19" spans="1:2" x14ac:dyDescent="0.35">
      <c r="A19" s="13" t="s">
        <v>16</v>
      </c>
      <c r="B19" s="14">
        <f>SUM(B13:B17)</f>
        <v>15354.699999999999</v>
      </c>
    </row>
    <row r="20" spans="1:2" x14ac:dyDescent="0.35">
      <c r="A20" s="4"/>
      <c r="B20" s="4"/>
    </row>
    <row r="21" spans="1:2" x14ac:dyDescent="0.35">
      <c r="A21" s="4" t="s">
        <v>17</v>
      </c>
      <c r="B21" s="5">
        <v>0</v>
      </c>
    </row>
    <row r="22" spans="1:2" x14ac:dyDescent="0.35">
      <c r="A22" s="4" t="s">
        <v>18</v>
      </c>
      <c r="B22" s="5">
        <v>1400</v>
      </c>
    </row>
    <row r="23" spans="1:2" x14ac:dyDescent="0.35">
      <c r="A23" s="4" t="s">
        <v>19</v>
      </c>
      <c r="B23" s="5">
        <v>500</v>
      </c>
    </row>
    <row r="24" spans="1:2" x14ac:dyDescent="0.35">
      <c r="A24" s="4" t="s">
        <v>20</v>
      </c>
      <c r="B24" s="5">
        <v>100</v>
      </c>
    </row>
    <row r="25" spans="1:2" x14ac:dyDescent="0.35">
      <c r="A25" s="4"/>
      <c r="B25" s="8"/>
    </row>
    <row r="26" spans="1:2" x14ac:dyDescent="0.35">
      <c r="A26" s="15" t="s">
        <v>21</v>
      </c>
      <c r="B26" s="7">
        <f>SUM(B21:B24)</f>
        <v>2000</v>
      </c>
    </row>
    <row r="27" spans="1:2" x14ac:dyDescent="0.35">
      <c r="A27" s="16"/>
      <c r="B27" s="17"/>
    </row>
    <row r="28" spans="1:2" x14ac:dyDescent="0.35">
      <c r="A28" s="6" t="s">
        <v>22</v>
      </c>
      <c r="B28" s="7">
        <f>B11-B19+B26</f>
        <v>748517.83</v>
      </c>
    </row>
    <row r="29" spans="1:2" x14ac:dyDescent="0.35">
      <c r="A29" s="4"/>
      <c r="B29" s="17"/>
    </row>
    <row r="30" spans="1:2" x14ac:dyDescent="0.35">
      <c r="A30" s="4" t="s">
        <v>23</v>
      </c>
      <c r="B30" s="5">
        <v>145953.60000000001</v>
      </c>
    </row>
    <row r="31" spans="1:2" x14ac:dyDescent="0.35">
      <c r="A31" s="4" t="s">
        <v>86</v>
      </c>
      <c r="B31" s="5">
        <v>9049.1200000000008</v>
      </c>
    </row>
    <row r="32" spans="1:2" x14ac:dyDescent="0.35">
      <c r="A32" s="4" t="s">
        <v>24</v>
      </c>
      <c r="B32" s="5">
        <v>2116.33</v>
      </c>
    </row>
    <row r="33" spans="1:2" x14ac:dyDescent="0.35">
      <c r="A33" s="4" t="s">
        <v>85</v>
      </c>
      <c r="B33" s="5">
        <v>252</v>
      </c>
    </row>
    <row r="34" spans="1:2" x14ac:dyDescent="0.35">
      <c r="A34" s="4" t="s">
        <v>25</v>
      </c>
      <c r="B34" s="5">
        <v>1079.8399999999999</v>
      </c>
    </row>
    <row r="35" spans="1:2" x14ac:dyDescent="0.35">
      <c r="A35" s="4" t="s">
        <v>87</v>
      </c>
      <c r="B35" s="5">
        <v>10216.75</v>
      </c>
    </row>
    <row r="36" spans="1:2" x14ac:dyDescent="0.35">
      <c r="A36" s="4" t="s">
        <v>26</v>
      </c>
      <c r="B36" s="5">
        <v>17811</v>
      </c>
    </row>
    <row r="37" spans="1:2" x14ac:dyDescent="0.35">
      <c r="A37" s="4" t="s">
        <v>88</v>
      </c>
      <c r="B37" s="5"/>
    </row>
    <row r="38" spans="1:2" x14ac:dyDescent="0.35">
      <c r="A38" s="16" t="s">
        <v>89</v>
      </c>
      <c r="B38" s="5">
        <v>394.07</v>
      </c>
    </row>
    <row r="39" spans="1:2" x14ac:dyDescent="0.35">
      <c r="A39" s="4" t="s">
        <v>27</v>
      </c>
      <c r="B39" s="5">
        <v>2400</v>
      </c>
    </row>
    <row r="40" spans="1:2" x14ac:dyDescent="0.35">
      <c r="A40" s="4" t="s">
        <v>28</v>
      </c>
      <c r="B40" s="5">
        <v>1125</v>
      </c>
    </row>
    <row r="41" spans="1:2" x14ac:dyDescent="0.35">
      <c r="A41" s="4" t="s">
        <v>29</v>
      </c>
      <c r="B41" s="5">
        <v>500</v>
      </c>
    </row>
    <row r="42" spans="1:2" x14ac:dyDescent="0.35">
      <c r="A42" s="4" t="s">
        <v>30</v>
      </c>
      <c r="B42" s="5">
        <v>0</v>
      </c>
    </row>
    <row r="43" spans="1:2" x14ac:dyDescent="0.35">
      <c r="A43" s="9" t="s">
        <v>31</v>
      </c>
      <c r="B43" s="5">
        <v>2700</v>
      </c>
    </row>
    <row r="44" spans="1:2" x14ac:dyDescent="0.35">
      <c r="A44" s="4" t="s">
        <v>32</v>
      </c>
      <c r="B44" s="5">
        <v>2700</v>
      </c>
    </row>
    <row r="45" spans="1:2" x14ac:dyDescent="0.35">
      <c r="A45" s="4" t="s">
        <v>33</v>
      </c>
      <c r="B45" s="5">
        <v>0</v>
      </c>
    </row>
    <row r="46" spans="1:2" x14ac:dyDescent="0.35">
      <c r="A46" s="4" t="s">
        <v>34</v>
      </c>
      <c r="B46" s="5">
        <v>1628.04</v>
      </c>
    </row>
    <row r="47" spans="1:2" x14ac:dyDescent="0.35">
      <c r="A47" s="4" t="s">
        <v>35</v>
      </c>
      <c r="B47" s="5">
        <v>1500</v>
      </c>
    </row>
    <row r="48" spans="1:2" x14ac:dyDescent="0.35">
      <c r="A48" s="4" t="s">
        <v>36</v>
      </c>
      <c r="B48" s="5">
        <v>35000</v>
      </c>
    </row>
    <row r="49" spans="1:2" x14ac:dyDescent="0.35">
      <c r="A49" s="4" t="s">
        <v>37</v>
      </c>
      <c r="B49" s="5">
        <v>1500</v>
      </c>
    </row>
    <row r="50" spans="1:2" x14ac:dyDescent="0.35">
      <c r="A50" s="4" t="s">
        <v>38</v>
      </c>
      <c r="B50" s="5">
        <v>1200</v>
      </c>
    </row>
    <row r="51" spans="1:2" x14ac:dyDescent="0.35">
      <c r="A51" s="4" t="s">
        <v>39</v>
      </c>
      <c r="B51" s="5">
        <v>4200</v>
      </c>
    </row>
    <row r="52" spans="1:2" x14ac:dyDescent="0.35">
      <c r="A52" s="4" t="s">
        <v>40</v>
      </c>
      <c r="B52" s="5">
        <v>4700</v>
      </c>
    </row>
    <row r="53" spans="1:2" x14ac:dyDescent="0.35">
      <c r="A53" s="4" t="s">
        <v>41</v>
      </c>
      <c r="B53" s="5">
        <v>500</v>
      </c>
    </row>
    <row r="54" spans="1:2" x14ac:dyDescent="0.35">
      <c r="A54" s="4" t="s">
        <v>42</v>
      </c>
      <c r="B54" s="5">
        <v>15000</v>
      </c>
    </row>
    <row r="55" spans="1:2" x14ac:dyDescent="0.35">
      <c r="A55" s="4" t="s">
        <v>43</v>
      </c>
      <c r="B55" s="5">
        <v>0</v>
      </c>
    </row>
    <row r="56" spans="1:2" x14ac:dyDescent="0.35">
      <c r="A56" s="4" t="s">
        <v>44</v>
      </c>
      <c r="B56" s="5">
        <v>3500</v>
      </c>
    </row>
    <row r="57" spans="1:2" x14ac:dyDescent="0.35">
      <c r="A57" s="4" t="s">
        <v>45</v>
      </c>
      <c r="B57" s="5">
        <v>350</v>
      </c>
    </row>
    <row r="58" spans="1:2" x14ac:dyDescent="0.35">
      <c r="A58" s="4" t="s">
        <v>46</v>
      </c>
      <c r="B58" s="5">
        <v>2500</v>
      </c>
    </row>
    <row r="59" spans="1:2" x14ac:dyDescent="0.35">
      <c r="A59" s="4" t="s">
        <v>47</v>
      </c>
      <c r="B59" s="5">
        <v>0</v>
      </c>
    </row>
    <row r="60" spans="1:2" x14ac:dyDescent="0.35">
      <c r="A60" s="16" t="s">
        <v>48</v>
      </c>
      <c r="B60" s="5">
        <v>5000</v>
      </c>
    </row>
    <row r="61" spans="1:2" x14ac:dyDescent="0.35">
      <c r="A61" s="4" t="s">
        <v>49</v>
      </c>
      <c r="B61" s="5">
        <v>600</v>
      </c>
    </row>
    <row r="62" spans="1:2" x14ac:dyDescent="0.35">
      <c r="A62" s="16" t="s">
        <v>50</v>
      </c>
      <c r="B62" s="5">
        <v>1000</v>
      </c>
    </row>
    <row r="63" spans="1:2" x14ac:dyDescent="0.35">
      <c r="A63" s="4" t="s">
        <v>51</v>
      </c>
      <c r="B63" s="5">
        <v>600</v>
      </c>
    </row>
    <row r="64" spans="1:2" x14ac:dyDescent="0.35">
      <c r="A64" s="16" t="s">
        <v>52</v>
      </c>
      <c r="B64" s="5">
        <v>2000</v>
      </c>
    </row>
    <row r="65" spans="1:2" x14ac:dyDescent="0.35">
      <c r="A65" s="16" t="s">
        <v>53</v>
      </c>
      <c r="B65" s="5">
        <v>1000</v>
      </c>
    </row>
    <row r="66" spans="1:2" x14ac:dyDescent="0.35">
      <c r="A66" s="4" t="s">
        <v>54</v>
      </c>
      <c r="B66" s="5">
        <v>1500</v>
      </c>
    </row>
    <row r="67" spans="1:2" x14ac:dyDescent="0.35">
      <c r="A67" s="4" t="s">
        <v>55</v>
      </c>
      <c r="B67" s="5">
        <v>1100</v>
      </c>
    </row>
    <row r="68" spans="1:2" x14ac:dyDescent="0.35">
      <c r="A68" s="4" t="s">
        <v>56</v>
      </c>
      <c r="B68" s="5">
        <v>100000</v>
      </c>
    </row>
    <row r="69" spans="1:2" x14ac:dyDescent="0.35">
      <c r="A69" s="4" t="s">
        <v>57</v>
      </c>
      <c r="B69" s="5">
        <v>0</v>
      </c>
    </row>
    <row r="70" spans="1:2" x14ac:dyDescent="0.35">
      <c r="A70" s="4" t="s">
        <v>58</v>
      </c>
      <c r="B70" s="5">
        <v>5000</v>
      </c>
    </row>
    <row r="71" spans="1:2" x14ac:dyDescent="0.35">
      <c r="A71" s="4" t="s">
        <v>59</v>
      </c>
      <c r="B71" s="5">
        <v>12115.38</v>
      </c>
    </row>
    <row r="72" spans="1:2" x14ac:dyDescent="0.35">
      <c r="A72" s="4" t="s">
        <v>60</v>
      </c>
      <c r="B72" s="5">
        <v>0</v>
      </c>
    </row>
    <row r="73" spans="1:2" x14ac:dyDescent="0.35">
      <c r="A73" s="4" t="s">
        <v>61</v>
      </c>
      <c r="B73" s="5">
        <v>1950</v>
      </c>
    </row>
    <row r="74" spans="1:2" x14ac:dyDescent="0.35">
      <c r="A74" s="4" t="s">
        <v>62</v>
      </c>
      <c r="B74" s="5">
        <v>0</v>
      </c>
    </row>
    <row r="75" spans="1:2" x14ac:dyDescent="0.35">
      <c r="A75" s="4"/>
      <c r="B75" s="8"/>
    </row>
    <row r="76" spans="1:2" x14ac:dyDescent="0.35">
      <c r="A76" s="6" t="s">
        <v>63</v>
      </c>
      <c r="B76" s="7">
        <f>SUM(B30:B74)</f>
        <v>399741.13</v>
      </c>
    </row>
    <row r="77" spans="1:2" x14ac:dyDescent="0.35">
      <c r="A77" s="4"/>
      <c r="B77" s="8"/>
    </row>
    <row r="78" spans="1:2" x14ac:dyDescent="0.35">
      <c r="A78" s="4" t="s">
        <v>64</v>
      </c>
      <c r="B78" s="5">
        <v>75000</v>
      </c>
    </row>
    <row r="79" spans="1:2" x14ac:dyDescent="0.35">
      <c r="A79" s="4" t="s">
        <v>65</v>
      </c>
      <c r="B79" s="5">
        <v>12800</v>
      </c>
    </row>
    <row r="80" spans="1:2" x14ac:dyDescent="0.35">
      <c r="A80" s="4" t="s">
        <v>66</v>
      </c>
      <c r="B80" s="5">
        <v>2000</v>
      </c>
    </row>
    <row r="81" spans="1:2" x14ac:dyDescent="0.35">
      <c r="A81" s="4" t="s">
        <v>67</v>
      </c>
      <c r="B81" s="5">
        <v>120000</v>
      </c>
    </row>
    <row r="82" spans="1:2" x14ac:dyDescent="0.35">
      <c r="A82" s="4" t="s">
        <v>68</v>
      </c>
      <c r="B82" s="5">
        <v>15000</v>
      </c>
    </row>
    <row r="83" spans="1:2" x14ac:dyDescent="0.35">
      <c r="A83" s="4" t="s">
        <v>69</v>
      </c>
      <c r="B83" s="5">
        <v>6600</v>
      </c>
    </row>
    <row r="84" spans="1:2" x14ac:dyDescent="0.35">
      <c r="A84" s="4" t="s">
        <v>70</v>
      </c>
      <c r="B84" s="5">
        <v>0</v>
      </c>
    </row>
    <row r="85" spans="1:2" x14ac:dyDescent="0.35">
      <c r="A85" s="4"/>
      <c r="B85" s="8"/>
    </row>
    <row r="86" spans="1:2" x14ac:dyDescent="0.35">
      <c r="A86" s="6" t="s">
        <v>71</v>
      </c>
      <c r="B86" s="7">
        <f>SUM(B78:B84)</f>
        <v>231400</v>
      </c>
    </row>
    <row r="87" spans="1:2" x14ac:dyDescent="0.35">
      <c r="A87" s="4"/>
      <c r="B87" s="8"/>
    </row>
    <row r="88" spans="1:2" x14ac:dyDescent="0.35">
      <c r="A88" s="4" t="s">
        <v>72</v>
      </c>
      <c r="B88" s="5">
        <v>0</v>
      </c>
    </row>
    <row r="89" spans="1:2" x14ac:dyDescent="0.35">
      <c r="A89" s="4" t="s">
        <v>73</v>
      </c>
      <c r="B89" s="5">
        <v>0</v>
      </c>
    </row>
    <row r="90" spans="1:2" x14ac:dyDescent="0.35">
      <c r="A90" s="4" t="s">
        <v>74</v>
      </c>
      <c r="B90" s="5">
        <v>35000</v>
      </c>
    </row>
    <row r="91" spans="1:2" x14ac:dyDescent="0.35">
      <c r="A91" s="4" t="s">
        <v>75</v>
      </c>
      <c r="B91" s="5">
        <v>0</v>
      </c>
    </row>
    <row r="92" spans="1:2" x14ac:dyDescent="0.35">
      <c r="A92" s="4" t="s">
        <v>76</v>
      </c>
      <c r="B92" s="5">
        <v>90000</v>
      </c>
    </row>
    <row r="93" spans="1:2" x14ac:dyDescent="0.35">
      <c r="A93" s="4" t="s">
        <v>77</v>
      </c>
      <c r="B93" s="5">
        <v>32962</v>
      </c>
    </row>
    <row r="94" spans="1:2" x14ac:dyDescent="0.35">
      <c r="A94" s="4"/>
      <c r="B94" s="8"/>
    </row>
    <row r="95" spans="1:2" x14ac:dyDescent="0.35">
      <c r="A95" s="6" t="s">
        <v>78</v>
      </c>
      <c r="B95" s="7">
        <f>SUM(B88:B93)</f>
        <v>157962</v>
      </c>
    </row>
    <row r="96" spans="1:2" x14ac:dyDescent="0.35">
      <c r="A96" s="4"/>
      <c r="B96" s="8"/>
    </row>
    <row r="97" spans="1:2" x14ac:dyDescent="0.35">
      <c r="A97" s="6" t="s">
        <v>79</v>
      </c>
      <c r="B97" s="7">
        <f t="shared" ref="B97" si="0">B76+B86+B95</f>
        <v>789103.13</v>
      </c>
    </row>
    <row r="98" spans="1:2" x14ac:dyDescent="0.35">
      <c r="A98" s="6" t="s">
        <v>80</v>
      </c>
      <c r="B98" s="7">
        <f>B11-B97</f>
        <v>-27230.600000000093</v>
      </c>
    </row>
    <row r="99" spans="1:2" x14ac:dyDescent="0.35">
      <c r="A99" s="9" t="s">
        <v>81</v>
      </c>
      <c r="B99" s="10">
        <v>751639</v>
      </c>
    </row>
    <row r="100" spans="1:2" x14ac:dyDescent="0.35">
      <c r="A100" s="9" t="s">
        <v>82</v>
      </c>
      <c r="B100" s="10">
        <v>88569</v>
      </c>
    </row>
    <row r="101" spans="1:2" x14ac:dyDescent="0.35">
      <c r="A101" s="9" t="s">
        <v>83</v>
      </c>
      <c r="B101" s="10">
        <v>526695.44999999995</v>
      </c>
    </row>
    <row r="102" spans="1:2" x14ac:dyDescent="0.35">
      <c r="A102" s="9" t="s">
        <v>84</v>
      </c>
      <c r="B102" s="10">
        <f>SUM(B99:B101)</f>
        <v>1366903.45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WGCD</dc:creator>
  <cp:lastModifiedBy>WGCD</cp:lastModifiedBy>
  <dcterms:created xsi:type="dcterms:W3CDTF">2022-08-18T14:15:55Z</dcterms:created>
  <dcterms:modified xsi:type="dcterms:W3CDTF">2022-08-18T14:18:58Z</dcterms:modified>
</cp:coreProperties>
</file>